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7. CONTRATO_623_UT T&amp;G 2025\2. CONTRATOS\1601-315-13 Lavado de Textiles\INVITACIONES\T&amp;G INVITACION\"/>
    </mc:Choice>
  </mc:AlternateContent>
  <bookViews>
    <workbookView xWindow="0" yWindow="0" windowWidth="21570" windowHeight="9015"/>
  </bookViews>
  <sheets>
    <sheet name="Oferta Economica" sheetId="5" r:id="rId1"/>
  </sheets>
  <definedNames>
    <definedName name="_xlnm.Print_Area" localSheetId="0">'Oferta Economica'!$B$3:$H$37</definedName>
  </definedNames>
  <calcPr calcId="162913"/>
</workbook>
</file>

<file path=xl/calcChain.xml><?xml version="1.0" encoding="utf-8"?>
<calcChain xmlns="http://schemas.openxmlformats.org/spreadsheetml/2006/main">
  <c r="G5" i="5" l="1"/>
  <c r="H5" i="5" s="1"/>
  <c r="G6" i="5"/>
  <c r="H6" i="5" s="1"/>
  <c r="G7" i="5"/>
  <c r="H7" i="5" s="1"/>
  <c r="G8" i="5"/>
  <c r="H8" i="5" s="1"/>
  <c r="G9" i="5"/>
  <c r="G10" i="5"/>
  <c r="G11" i="5"/>
  <c r="G12" i="5"/>
  <c r="H12" i="5" s="1"/>
  <c r="G13" i="5"/>
  <c r="H13" i="5" s="1"/>
  <c r="G14" i="5"/>
  <c r="H14" i="5" s="1"/>
  <c r="G15" i="5"/>
  <c r="H15" i="5" s="1"/>
  <c r="G16" i="5"/>
  <c r="H16" i="5" s="1"/>
  <c r="G17" i="5"/>
  <c r="H17" i="5" s="1"/>
  <c r="G18" i="5"/>
  <c r="H18" i="5" s="1"/>
  <c r="G19" i="5"/>
  <c r="H19" i="5" s="1"/>
  <c r="G20" i="5"/>
  <c r="H20" i="5" s="1"/>
  <c r="G21" i="5"/>
  <c r="H21" i="5" s="1"/>
  <c r="G22" i="5"/>
  <c r="H22" i="5" s="1"/>
  <c r="G23" i="5"/>
  <c r="H23" i="5" s="1"/>
  <c r="G24" i="5"/>
  <c r="H24" i="5" s="1"/>
  <c r="G25" i="5"/>
  <c r="H25" i="5" s="1"/>
  <c r="G26" i="5"/>
  <c r="H26" i="5" s="1"/>
  <c r="G27" i="5"/>
  <c r="H27" i="5" s="1"/>
  <c r="G28" i="5"/>
  <c r="H28" i="5" s="1"/>
  <c r="G29" i="5"/>
  <c r="H29" i="5" s="1"/>
  <c r="G30" i="5"/>
  <c r="H30" i="5" s="1"/>
  <c r="G31" i="5"/>
  <c r="H31" i="5" s="1"/>
  <c r="G32" i="5"/>
  <c r="H32" i="5" s="1"/>
  <c r="G33" i="5"/>
  <c r="H33" i="5" s="1"/>
  <c r="G34" i="5"/>
  <c r="H34" i="5" s="1"/>
  <c r="G35" i="5"/>
  <c r="H35" i="5" s="1"/>
  <c r="G36" i="5"/>
  <c r="H36" i="5" s="1"/>
  <c r="G37" i="5"/>
  <c r="H37" i="5" s="1"/>
  <c r="H9" i="5"/>
  <c r="H10" i="5"/>
  <c r="H11" i="5"/>
  <c r="G4" i="5"/>
  <c r="H4" i="5" s="1"/>
  <c r="F38" i="5" l="1"/>
</calcChain>
</file>

<file path=xl/sharedStrings.xml><?xml version="1.0" encoding="utf-8"?>
<sst xmlns="http://schemas.openxmlformats.org/spreadsheetml/2006/main" count="90" uniqueCount="58">
  <si>
    <t>COD</t>
  </si>
  <si>
    <t>ITEM</t>
  </si>
  <si>
    <t>UN</t>
  </si>
  <si>
    <t>VALOR UNITARIO</t>
  </si>
  <si>
    <t>SUBTOTAL</t>
  </si>
  <si>
    <t>TOTAL</t>
  </si>
  <si>
    <t>CANT</t>
  </si>
  <si>
    <t>M2</t>
  </si>
  <si>
    <t>ML</t>
  </si>
  <si>
    <t>CORTINAS PVC - FIBRA  tamaño variable  ( 2,3 x 2,5)</t>
  </si>
  <si>
    <t>LAMA DE CORTINA VERTICAL Longitud promedio  2,4 mts</t>
  </si>
  <si>
    <t>LAVADO DE ALFOMBRA   ( tipo oficina, trafico comercial pesado)</t>
  </si>
  <si>
    <t>LAVADO DE TAPETE ( tipo oficina, trafico comercial pesado)</t>
  </si>
  <si>
    <t>LIBRO DE TELA   ( ver fotografias  tamaños variables)</t>
  </si>
  <si>
    <t>MALETA DE BOTIQUIN ( tamaño variables)</t>
  </si>
  <si>
    <t>MANTELES  ( tamaños variables promedio 2x 3mts)</t>
  </si>
  <si>
    <t xml:space="preserve">PERSIANAS DE ALUMINIO  </t>
  </si>
  <si>
    <t>TITERES TELA  RELLENO CON MATERIAL DE GUATA O ESPUMA</t>
  </si>
  <si>
    <t>TULA MALETERO  ( EN MATERIAL DE LONA O TELA IMPERMEABLE)</t>
  </si>
  <si>
    <t>BALONES DE TELA  CON RELLENO EN GUATA, ALGONDON O ESPUMA ( diferentes tamaños)</t>
  </si>
  <si>
    <t>BANDERAS  EN TELAS DE DIFERENTES TIPOS( diferentes tamaños)</t>
  </si>
  <si>
    <t>COJIN INFANTIL- FORMA CUBOS  RELLENO EN GUATA, ALGODÓN O ESPUMA   ( diferentes tamaños)</t>
  </si>
  <si>
    <t>COJINES RELLENO EN GUATA, ALGODÓN O ESPUMA   ( diferentes tamaños)( diferentes tamaños)</t>
  </si>
  <si>
    <t>COJINES -SALA LUDOTECA RELLENO EN GUATA, ALGODÓN O ESPUMA   ( diferentes tamaños)  ( diferentes tamaños)</t>
  </si>
  <si>
    <t>COLCHONETAS RELLENO EN GUATA, ALGODÓN O ESPUMA   ( diferentes tamaños)( diferentes tamaños)</t>
  </si>
  <si>
    <t>CONTRATAPAS EN TELA PARA MESA ( diferentes tamaños)</t>
  </si>
  <si>
    <t>CORTINA VERTICAL EN TELA  DIFERENTES MATERIALES tamaño (promedio de 2,5 x 4,5 mts)</t>
  </si>
  <si>
    <t>CORTINA ENROLLABLES TIPO BLACK OUT ( diferentes tamaños)</t>
  </si>
  <si>
    <t>FORROS COJINES EN TELA DE DIFERENTES TAMAÑOS (tamaños variables)</t>
  </si>
  <si>
    <t xml:space="preserve">FIGURA ROMPECABEZAS FOMMY O  TELA DIFERENTES TAMAÑOS </t>
  </si>
  <si>
    <t>FALDONES TELA PARA MESA (tamaños variables)</t>
  </si>
  <si>
    <t xml:space="preserve">MALETA FAMILIAR   EN TELA DE LONA IMPEMEABLE U OTROS MATERIALES </t>
  </si>
  <si>
    <t xml:space="preserve">MALETA VIAJERA EXTRA GRANDE EN TELA DE LONA IMPEMEABLE U OTROS MATERIALES </t>
  </si>
  <si>
    <t>PELUCHES DE TELA CON RELLENO EN GUATA, ALGONDON O ESPUMA ( diferentes tamaños)  ( tamaños variables)</t>
  </si>
  <si>
    <t>POLTRONA CON BRAZOS  ACABADO EN TELAS DE DIFERENTES TIPOS ( tamaño 80 x 90 x 81)</t>
  </si>
  <si>
    <t>POLTRONAS SIN BRAZOS ACABADO EN TELAS DE DIFERENTES TIPOS ( tamaño 80 x 90 x 81)</t>
  </si>
  <si>
    <t>PUFF TIPO BOLSA  ACABADO EN TELAS DE DIFERENTES TIPOS   ( tamaño  base 1mt x altura =90 )</t>
  </si>
  <si>
    <t>PORTA LIBROS DE COLGAR MATERIAL TELA DIFERENTES TAMAÑOS</t>
  </si>
  <si>
    <t>TAPETES ACCESO, OFICINA TRAFICO COMERCIAL PESADO</t>
  </si>
  <si>
    <t>TAPETES MODULARES - SALA INFANTIL  ( Tamaños variables)</t>
  </si>
  <si>
    <t>TAPAS TELA PARA MESA  ( Tamaños variables)</t>
  </si>
  <si>
    <t>IVA</t>
  </si>
  <si>
    <t>SILLAS DE OFICINA  TELAS DE DIFERENTES TIPOS CON Y SIN ( 54*47*50)</t>
  </si>
  <si>
    <t xml:space="preserve">SOFA DE 1, 2, 3 Y 4 PUESTOS TELAS DE DIFERENTES TIPOS </t>
  </si>
  <si>
    <t>UND</t>
  </si>
  <si>
    <t>POLTRONA</t>
  </si>
  <si>
    <t>CORTINA</t>
  </si>
  <si>
    <t>ALFOMBRA</t>
  </si>
  <si>
    <t>SILLA DE OFICINA</t>
  </si>
  <si>
    <t>PUFF</t>
  </si>
  <si>
    <t>COLCHONETAS</t>
  </si>
  <si>
    <t>COJINES Y TÍTERES</t>
  </si>
  <si>
    <t>TAPETES MODULARES</t>
  </si>
  <si>
    <t>COJINES</t>
  </si>
  <si>
    <t>MALETA VIAJERA</t>
  </si>
  <si>
    <t>CORTINA ENROLLABLE</t>
  </si>
  <si>
    <t>NOTA: ESTE FORMATO DEBE MONTARSE EN HOJA MEMBRETE DEL OFERENTE ,  DEBE CONTENER TODAS LAS CONDICIONES DE LA OFERTA Y DEBE VENIR FIRMADA</t>
  </si>
  <si>
    <t>ESTUDIO DE MERCADO PARA SERVICIO:
“PRESTAR A TRAVÉS DE UN EQUIPO TÉCNICO Y PROFESIONAL, EL SERVICIO DE LAVADO Y DESINFECCIÓN DE MANTELES, FALDONES, TAPAS, BANDERAS, CONTRATAPAS, LIBROS EN TELA, PELUCHES, TAPETES, COLCHONETAS, PUFS, POLTRONAS, SILLAS, CORTINAS, COJINES ENTRE OTROS ELEMENTOS DE TELA, PARA LA TOTALIDAD DE BIBLIOTECAS PÚBLICAS QUE HACEN PARTE DE LA BIBLORED MEDIANTE LA MODALIDAD PRECIOS UNITARIOS Y A MONTO AGOTABLE”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</si>
</sst>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quot;$&quot;* #,##0.00_-;_-&quot;$&quot;* &quot;-&quot;??_-;_-@_-"/>
    <numFmt numFmtId="165" formatCode="_(&quot;$&quot;\ * #,##0.00_);_(&quot;$&quot;\ * \(#,##0.00\);_(&quot;$&quot;\ * &quot;-&quot;??_);_(@_)"/>
    <numFmt numFmtId="166" formatCode="0.0"/>
    <numFmt numFmtId="167" formatCode="&quot;$&quot;\ #,##0.00"/>
  </numFmts>
  <fonts count="8"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b/>
      <sz val="10"/>
      <name val="Arial"/>
      <family val="2"/>
    </font>
    <font>
      <sz val="10"/>
      <color theme="1"/>
      <name val="Arial"/>
      <family val="2"/>
    </font>
    <font>
      <sz val="10"/>
      <color rgb="FF000000"/>
      <name val="Arial"/>
      <family val="2"/>
    </font>
    <font>
      <b/>
      <sz val="14"/>
      <name val="Arial"/>
      <family val="2"/>
    </font>
  </fonts>
  <fills count="4">
    <fill>
      <patternFill patternType="none"/>
    </fill>
    <fill>
      <patternFill patternType="gray125"/>
    </fill>
    <fill>
      <patternFill patternType="solid">
        <fgColor theme="2"/>
        <bgColor indexed="64"/>
      </patternFill>
    </fill>
    <fill>
      <patternFill patternType="solid">
        <fgColor theme="2"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165" fontId="1" fillId="0" borderId="0" applyFont="0" applyFill="0" applyBorder="0" applyAlignment="0" applyProtection="0"/>
    <xf numFmtId="0" fontId="2" fillId="0" borderId="0"/>
  </cellStyleXfs>
  <cellXfs count="41">
    <xf numFmtId="0" fontId="0" fillId="0" borderId="0" xfId="0"/>
    <xf numFmtId="165" fontId="5" fillId="0" borderId="0" xfId="1" applyFont="1"/>
    <xf numFmtId="0" fontId="5" fillId="0" borderId="0" xfId="0" applyFont="1"/>
    <xf numFmtId="0" fontId="6" fillId="0" borderId="8" xfId="0" applyFont="1" applyFill="1" applyBorder="1" applyAlignment="1">
      <alignment vertical="center" wrapText="1"/>
    </xf>
    <xf numFmtId="0" fontId="4" fillId="3" borderId="5"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13"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xf numFmtId="167" fontId="3" fillId="0" borderId="1" xfId="1" applyNumberFormat="1" applyFont="1" applyFill="1" applyBorder="1" applyAlignment="1">
      <alignment horizontal="center" vertical="center" wrapText="1"/>
    </xf>
    <xf numFmtId="167" fontId="3" fillId="0" borderId="3"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67" fontId="5" fillId="0" borderId="12" xfId="1" applyNumberFormat="1" applyFont="1" applyFill="1" applyBorder="1" applyAlignment="1">
      <alignment horizontal="center" vertical="center" wrapText="1"/>
    </xf>
    <xf numFmtId="0" fontId="5" fillId="0" borderId="0" xfId="0" applyFont="1" applyAlignment="1">
      <alignment wrapText="1"/>
    </xf>
    <xf numFmtId="0" fontId="6" fillId="0" borderId="1" xfId="0" applyFont="1" applyFill="1" applyBorder="1" applyAlignment="1">
      <alignment vertical="center" wrapText="1"/>
    </xf>
    <xf numFmtId="167" fontId="5" fillId="0" borderId="1" xfId="1"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5" fillId="0" borderId="4" xfId="0" applyFont="1" applyFill="1" applyBorder="1" applyAlignment="1">
      <alignment horizontal="center" vertical="center" wrapText="1"/>
    </xf>
    <xf numFmtId="166" fontId="5" fillId="0" borderId="4" xfId="0" applyNumberFormat="1" applyFont="1" applyFill="1" applyBorder="1" applyAlignment="1">
      <alignment horizontal="center" vertical="center" wrapText="1"/>
    </xf>
    <xf numFmtId="167" fontId="5" fillId="0" borderId="15" xfId="1" applyNumberFormat="1" applyFont="1" applyFill="1" applyBorder="1" applyAlignment="1">
      <alignment horizontal="center" vertical="center" wrapText="1"/>
    </xf>
    <xf numFmtId="167" fontId="5" fillId="0" borderId="3" xfId="1" applyNumberFormat="1" applyFont="1" applyFill="1" applyBorder="1" applyAlignment="1">
      <alignment horizontal="center" vertical="center" wrapText="1"/>
    </xf>
    <xf numFmtId="167" fontId="5" fillId="0" borderId="14" xfId="1" applyNumberFormat="1" applyFont="1" applyFill="1" applyBorder="1" applyAlignment="1">
      <alignment horizontal="center" vertical="center" wrapText="1"/>
    </xf>
    <xf numFmtId="0" fontId="5"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vertical="top" wrapText="1"/>
    </xf>
    <xf numFmtId="165" fontId="3" fillId="0" borderId="0" xfId="1" applyFont="1"/>
    <xf numFmtId="164" fontId="7" fillId="3" borderId="17" xfId="0" applyNumberFormat="1" applyFont="1" applyFill="1" applyBorder="1" applyAlignment="1">
      <alignment horizontal="center" vertical="center"/>
    </xf>
    <xf numFmtId="164" fontId="7" fillId="3" borderId="10" xfId="0" applyNumberFormat="1" applyFont="1" applyFill="1" applyBorder="1" applyAlignment="1">
      <alignment horizontal="center" vertical="center"/>
    </xf>
    <xf numFmtId="0" fontId="7" fillId="3" borderId="11"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6"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cellXfs>
  <cellStyles count="3">
    <cellStyle name="Moneda" xfId="1" builtinId="4"/>
    <cellStyle name="Normal" xfId="0" builtinId="0"/>
    <cellStyle name="Normal 3 2" xfId="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402862</xdr:rowOff>
    </xdr:from>
    <xdr:to>
      <xdr:col>9</xdr:col>
      <xdr:colOff>1800000</xdr:colOff>
      <xdr:row>3</xdr:row>
      <xdr:rowOff>153909</xdr:rowOff>
    </xdr:to>
    <xdr:pic>
      <xdr:nvPicPr>
        <xdr:cNvPr id="3" name="Image 5"/>
        <xdr:cNvPicPr/>
      </xdr:nvPicPr>
      <xdr:blipFill>
        <a:blip xmlns:r="http://schemas.openxmlformats.org/officeDocument/2006/relationships" r:embed="rId1" cstate="print"/>
        <a:stretch>
          <a:fillRect/>
        </a:stretch>
      </xdr:blipFill>
      <xdr:spPr>
        <a:xfrm>
          <a:off x="12123964" y="579755"/>
          <a:ext cx="1800000" cy="1420495"/>
        </a:xfrm>
        <a:prstGeom prst="rect">
          <a:avLst/>
        </a:prstGeom>
      </xdr:spPr>
    </xdr:pic>
    <xdr:clientData/>
  </xdr:twoCellAnchor>
  <xdr:twoCellAnchor editAs="oneCell">
    <xdr:from>
      <xdr:col>9</xdr:col>
      <xdr:colOff>0</xdr:colOff>
      <xdr:row>6</xdr:row>
      <xdr:rowOff>0</xdr:rowOff>
    </xdr:from>
    <xdr:to>
      <xdr:col>9</xdr:col>
      <xdr:colOff>1800000</xdr:colOff>
      <xdr:row>10</xdr:row>
      <xdr:rowOff>1542</xdr:rowOff>
    </xdr:to>
    <xdr:pic>
      <xdr:nvPicPr>
        <xdr:cNvPr id="4" name="Image 6"/>
        <xdr:cNvPicPr/>
      </xdr:nvPicPr>
      <xdr:blipFill>
        <a:blip xmlns:r="http://schemas.openxmlformats.org/officeDocument/2006/relationships" r:embed="rId2" cstate="print"/>
        <a:stretch>
          <a:fillRect/>
        </a:stretch>
      </xdr:blipFill>
      <xdr:spPr>
        <a:xfrm>
          <a:off x="12123964" y="2354036"/>
          <a:ext cx="1800000" cy="1416685"/>
        </a:xfrm>
        <a:prstGeom prst="rect">
          <a:avLst/>
        </a:prstGeom>
      </xdr:spPr>
    </xdr:pic>
    <xdr:clientData/>
  </xdr:twoCellAnchor>
  <xdr:twoCellAnchor editAs="oneCell">
    <xdr:from>
      <xdr:col>9</xdr:col>
      <xdr:colOff>0</xdr:colOff>
      <xdr:row>12</xdr:row>
      <xdr:rowOff>253184</xdr:rowOff>
    </xdr:from>
    <xdr:to>
      <xdr:col>9</xdr:col>
      <xdr:colOff>1800000</xdr:colOff>
      <xdr:row>17</xdr:row>
      <xdr:rowOff>0</xdr:rowOff>
    </xdr:to>
    <xdr:pic>
      <xdr:nvPicPr>
        <xdr:cNvPr id="5" name="Image 8"/>
        <xdr:cNvPicPr/>
      </xdr:nvPicPr>
      <xdr:blipFill>
        <a:blip xmlns:r="http://schemas.openxmlformats.org/officeDocument/2006/relationships" r:embed="rId3" cstate="print"/>
        <a:stretch>
          <a:fillRect/>
        </a:stretch>
      </xdr:blipFill>
      <xdr:spPr>
        <a:xfrm>
          <a:off x="12123964" y="4729934"/>
          <a:ext cx="1800000" cy="1515745"/>
        </a:xfrm>
        <a:prstGeom prst="rect">
          <a:avLst/>
        </a:prstGeom>
      </xdr:spPr>
    </xdr:pic>
    <xdr:clientData/>
  </xdr:twoCellAnchor>
  <xdr:twoCellAnchor editAs="oneCell">
    <xdr:from>
      <xdr:col>9</xdr:col>
      <xdr:colOff>0</xdr:colOff>
      <xdr:row>19</xdr:row>
      <xdr:rowOff>286204</xdr:rowOff>
    </xdr:from>
    <xdr:to>
      <xdr:col>9</xdr:col>
      <xdr:colOff>1800000</xdr:colOff>
      <xdr:row>24</xdr:row>
      <xdr:rowOff>-1</xdr:rowOff>
    </xdr:to>
    <xdr:pic>
      <xdr:nvPicPr>
        <xdr:cNvPr id="6" name="Image 9"/>
        <xdr:cNvPicPr/>
      </xdr:nvPicPr>
      <xdr:blipFill>
        <a:blip xmlns:r="http://schemas.openxmlformats.org/officeDocument/2006/relationships" r:embed="rId4" cstate="print"/>
        <a:stretch>
          <a:fillRect/>
        </a:stretch>
      </xdr:blipFill>
      <xdr:spPr>
        <a:xfrm>
          <a:off x="12123964" y="7239454"/>
          <a:ext cx="1800000" cy="1482725"/>
        </a:xfrm>
        <a:prstGeom prst="rect">
          <a:avLst/>
        </a:prstGeom>
      </xdr:spPr>
    </xdr:pic>
    <xdr:clientData/>
  </xdr:twoCellAnchor>
  <xdr:twoCellAnchor editAs="oneCell">
    <xdr:from>
      <xdr:col>9</xdr:col>
      <xdr:colOff>0</xdr:colOff>
      <xdr:row>26</xdr:row>
      <xdr:rowOff>149678</xdr:rowOff>
    </xdr:from>
    <xdr:to>
      <xdr:col>9</xdr:col>
      <xdr:colOff>1800000</xdr:colOff>
      <xdr:row>31</xdr:row>
      <xdr:rowOff>68035</xdr:rowOff>
    </xdr:to>
    <xdr:pic>
      <xdr:nvPicPr>
        <xdr:cNvPr id="7" name="Image 10" descr="IMG_20190105_133946"/>
        <xdr:cNvPicPr/>
      </xdr:nvPicPr>
      <xdr:blipFill>
        <a:blip xmlns:r="http://schemas.openxmlformats.org/officeDocument/2006/relationships" r:embed="rId5" cstate="print"/>
        <a:stretch>
          <a:fillRect/>
        </a:stretch>
      </xdr:blipFill>
      <xdr:spPr>
        <a:xfrm>
          <a:off x="12123964" y="9579428"/>
          <a:ext cx="1800000" cy="1687286"/>
        </a:xfrm>
        <a:prstGeom prst="rect">
          <a:avLst/>
        </a:prstGeom>
      </xdr:spPr>
    </xdr:pic>
    <xdr:clientData/>
  </xdr:twoCellAnchor>
  <xdr:twoCellAnchor editAs="oneCell">
    <xdr:from>
      <xdr:col>8</xdr:col>
      <xdr:colOff>748391</xdr:colOff>
      <xdr:row>33</xdr:row>
      <xdr:rowOff>81643</xdr:rowOff>
    </xdr:from>
    <xdr:to>
      <xdr:col>9</xdr:col>
      <xdr:colOff>1772784</xdr:colOff>
      <xdr:row>38</xdr:row>
      <xdr:rowOff>68036</xdr:rowOff>
    </xdr:to>
    <xdr:pic>
      <xdr:nvPicPr>
        <xdr:cNvPr id="8" name="Image 11"/>
        <xdr:cNvPicPr/>
      </xdr:nvPicPr>
      <xdr:blipFill>
        <a:blip xmlns:r="http://schemas.openxmlformats.org/officeDocument/2006/relationships" r:embed="rId6" cstate="print"/>
        <a:stretch>
          <a:fillRect/>
        </a:stretch>
      </xdr:blipFill>
      <xdr:spPr>
        <a:xfrm>
          <a:off x="12096748" y="11987893"/>
          <a:ext cx="1800000" cy="1700893"/>
        </a:xfrm>
        <a:prstGeom prst="rect">
          <a:avLst/>
        </a:prstGeom>
      </xdr:spPr>
    </xdr:pic>
    <xdr:clientData/>
  </xdr:twoCellAnchor>
  <xdr:twoCellAnchor editAs="oneCell">
    <xdr:from>
      <xdr:col>10</xdr:col>
      <xdr:colOff>295500</xdr:colOff>
      <xdr:row>1</xdr:row>
      <xdr:rowOff>367030</xdr:rowOff>
    </xdr:from>
    <xdr:to>
      <xdr:col>11</xdr:col>
      <xdr:colOff>0</xdr:colOff>
      <xdr:row>3</xdr:row>
      <xdr:rowOff>235552</xdr:rowOff>
    </xdr:to>
    <xdr:pic>
      <xdr:nvPicPr>
        <xdr:cNvPr id="10" name="Image 12"/>
        <xdr:cNvPicPr/>
      </xdr:nvPicPr>
      <xdr:blipFill>
        <a:blip xmlns:r="http://schemas.openxmlformats.org/officeDocument/2006/relationships" r:embed="rId7" cstate="print"/>
        <a:stretch>
          <a:fillRect/>
        </a:stretch>
      </xdr:blipFill>
      <xdr:spPr>
        <a:xfrm>
          <a:off x="14514964" y="543923"/>
          <a:ext cx="1800000" cy="1537970"/>
        </a:xfrm>
        <a:prstGeom prst="rect">
          <a:avLst/>
        </a:prstGeom>
      </xdr:spPr>
    </xdr:pic>
    <xdr:clientData/>
  </xdr:twoCellAnchor>
  <xdr:twoCellAnchor editAs="oneCell">
    <xdr:from>
      <xdr:col>12</xdr:col>
      <xdr:colOff>30616</xdr:colOff>
      <xdr:row>12</xdr:row>
      <xdr:rowOff>215719</xdr:rowOff>
    </xdr:from>
    <xdr:to>
      <xdr:col>12</xdr:col>
      <xdr:colOff>1826442</xdr:colOff>
      <xdr:row>17</xdr:row>
      <xdr:rowOff>0</xdr:rowOff>
    </xdr:to>
    <xdr:pic>
      <xdr:nvPicPr>
        <xdr:cNvPr id="11" name="Image 13"/>
        <xdr:cNvPicPr/>
      </xdr:nvPicPr>
      <xdr:blipFill>
        <a:blip xmlns:r="http://schemas.openxmlformats.org/officeDocument/2006/relationships" r:embed="rId8" cstate="print"/>
        <a:stretch>
          <a:fillRect/>
        </a:stretch>
      </xdr:blipFill>
      <xdr:spPr>
        <a:xfrm>
          <a:off x="18580554" y="4716282"/>
          <a:ext cx="1795826" cy="1570218"/>
        </a:xfrm>
        <a:prstGeom prst="rect">
          <a:avLst/>
        </a:prstGeom>
      </xdr:spPr>
    </xdr:pic>
    <xdr:clientData/>
  </xdr:twoCellAnchor>
  <xdr:twoCellAnchor editAs="oneCell">
    <xdr:from>
      <xdr:col>9</xdr:col>
      <xdr:colOff>2095499</xdr:colOff>
      <xdr:row>19</xdr:row>
      <xdr:rowOff>326572</xdr:rowOff>
    </xdr:from>
    <xdr:to>
      <xdr:col>10</xdr:col>
      <xdr:colOff>2054346</xdr:colOff>
      <xdr:row>23</xdr:row>
      <xdr:rowOff>340178</xdr:rowOff>
    </xdr:to>
    <xdr:pic>
      <xdr:nvPicPr>
        <xdr:cNvPr id="12" name="Image 14" descr="IMG-20191024-WA0027"/>
        <xdr:cNvPicPr/>
      </xdr:nvPicPr>
      <xdr:blipFill rotWithShape="1">
        <a:blip xmlns:r="http://schemas.openxmlformats.org/officeDocument/2006/relationships" r:embed="rId9" cstate="print"/>
        <a:srcRect t="26699"/>
        <a:stretch/>
      </xdr:blipFill>
      <xdr:spPr>
        <a:xfrm>
          <a:off x="14219463" y="7279822"/>
          <a:ext cx="2054347" cy="1428749"/>
        </a:xfrm>
        <a:prstGeom prst="rect">
          <a:avLst/>
        </a:prstGeom>
      </xdr:spPr>
    </xdr:pic>
    <xdr:clientData/>
  </xdr:twoCellAnchor>
  <xdr:twoCellAnchor editAs="oneCell">
    <xdr:from>
      <xdr:col>10</xdr:col>
      <xdr:colOff>0</xdr:colOff>
      <xdr:row>33</xdr:row>
      <xdr:rowOff>108856</xdr:rowOff>
    </xdr:from>
    <xdr:to>
      <xdr:col>10</xdr:col>
      <xdr:colOff>1800000</xdr:colOff>
      <xdr:row>38</xdr:row>
      <xdr:rowOff>27214</xdr:rowOff>
    </xdr:to>
    <xdr:pic>
      <xdr:nvPicPr>
        <xdr:cNvPr id="13" name="Image 15" descr="IMG-20191028-WA0039"/>
        <xdr:cNvPicPr/>
      </xdr:nvPicPr>
      <xdr:blipFill>
        <a:blip xmlns:r="http://schemas.openxmlformats.org/officeDocument/2006/relationships" r:embed="rId10" cstate="print"/>
        <a:stretch>
          <a:fillRect/>
        </a:stretch>
      </xdr:blipFill>
      <xdr:spPr>
        <a:xfrm>
          <a:off x="14219464" y="12015106"/>
          <a:ext cx="1800000" cy="1632858"/>
        </a:xfrm>
        <a:prstGeom prst="rect">
          <a:avLst/>
        </a:prstGeom>
      </xdr:spPr>
    </xdr:pic>
    <xdr:clientData/>
  </xdr:twoCellAnchor>
  <xdr:twoCellAnchor editAs="oneCell">
    <xdr:from>
      <xdr:col>12</xdr:col>
      <xdr:colOff>42863</xdr:colOff>
      <xdr:row>19</xdr:row>
      <xdr:rowOff>251732</xdr:rowOff>
    </xdr:from>
    <xdr:to>
      <xdr:col>12</xdr:col>
      <xdr:colOff>1950226</xdr:colOff>
      <xdr:row>24</xdr:row>
      <xdr:rowOff>47623</xdr:rowOff>
    </xdr:to>
    <xdr:pic>
      <xdr:nvPicPr>
        <xdr:cNvPr id="14" name="Image 17" descr="IMG-20191212-WA0022"/>
        <xdr:cNvPicPr/>
      </xdr:nvPicPr>
      <xdr:blipFill>
        <a:blip xmlns:r="http://schemas.openxmlformats.org/officeDocument/2006/relationships" r:embed="rId11" cstate="print"/>
        <a:stretch>
          <a:fillRect/>
        </a:stretch>
      </xdr:blipFill>
      <xdr:spPr>
        <a:xfrm>
          <a:off x="18592801" y="7252607"/>
          <a:ext cx="1907363" cy="1581830"/>
        </a:xfrm>
        <a:prstGeom prst="rect">
          <a:avLst/>
        </a:prstGeom>
      </xdr:spPr>
    </xdr:pic>
    <xdr:clientData/>
  </xdr:twoCellAnchor>
  <xdr:twoCellAnchor editAs="oneCell">
    <xdr:from>
      <xdr:col>9</xdr:col>
      <xdr:colOff>2041071</xdr:colOff>
      <xdr:row>26</xdr:row>
      <xdr:rowOff>176892</xdr:rowOff>
    </xdr:from>
    <xdr:to>
      <xdr:col>11</xdr:col>
      <xdr:colOff>27215</xdr:colOff>
      <xdr:row>31</xdr:row>
      <xdr:rowOff>38136</xdr:rowOff>
    </xdr:to>
    <xdr:pic>
      <xdr:nvPicPr>
        <xdr:cNvPr id="15" name="Image 16" descr="IMG-20191106-WA0034"/>
        <xdr:cNvPicPr/>
      </xdr:nvPicPr>
      <xdr:blipFill>
        <a:blip xmlns:r="http://schemas.openxmlformats.org/officeDocument/2006/relationships" r:embed="rId12" cstate="print"/>
        <a:stretch>
          <a:fillRect/>
        </a:stretch>
      </xdr:blipFill>
      <xdr:spPr>
        <a:xfrm>
          <a:off x="14165035" y="9606642"/>
          <a:ext cx="2177144" cy="1630173"/>
        </a:xfrm>
        <a:prstGeom prst="rect">
          <a:avLst/>
        </a:prstGeom>
      </xdr:spPr>
    </xdr:pic>
    <xdr:clientData/>
  </xdr:twoCellAnchor>
  <xdr:twoCellAnchor editAs="oneCell">
    <xdr:from>
      <xdr:col>9</xdr:col>
      <xdr:colOff>2081892</xdr:colOff>
      <xdr:row>12</xdr:row>
      <xdr:rowOff>285749</xdr:rowOff>
    </xdr:from>
    <xdr:to>
      <xdr:col>10</xdr:col>
      <xdr:colOff>1709147</xdr:colOff>
      <xdr:row>16</xdr:row>
      <xdr:rowOff>164736</xdr:rowOff>
    </xdr:to>
    <xdr:pic>
      <xdr:nvPicPr>
        <xdr:cNvPr id="16" name="Image 18" descr="IMG-20200311-WA0005"/>
        <xdr:cNvPicPr/>
      </xdr:nvPicPr>
      <xdr:blipFill>
        <a:blip xmlns:r="http://schemas.openxmlformats.org/officeDocument/2006/relationships" r:embed="rId13" cstate="print"/>
        <a:stretch>
          <a:fillRect/>
        </a:stretch>
      </xdr:blipFill>
      <xdr:spPr>
        <a:xfrm>
          <a:off x="14205856" y="4762499"/>
          <a:ext cx="1722755" cy="1294130"/>
        </a:xfrm>
        <a:prstGeom prst="rect">
          <a:avLst/>
        </a:prstGeom>
      </xdr:spPr>
    </xdr:pic>
    <xdr:clientData/>
  </xdr:twoCellAnchor>
  <xdr:twoCellAnchor editAs="oneCell">
    <xdr:from>
      <xdr:col>10</xdr:col>
      <xdr:colOff>285750</xdr:colOff>
      <xdr:row>5</xdr:row>
      <xdr:rowOff>272142</xdr:rowOff>
    </xdr:from>
    <xdr:to>
      <xdr:col>11</xdr:col>
      <xdr:colOff>0</xdr:colOff>
      <xdr:row>11</xdr:row>
      <xdr:rowOff>141019</xdr:rowOff>
    </xdr:to>
    <xdr:pic>
      <xdr:nvPicPr>
        <xdr:cNvPr id="17" name="Image 19" descr="IMG-20190825-WA0005"/>
        <xdr:cNvPicPr/>
      </xdr:nvPicPr>
      <xdr:blipFill>
        <a:blip xmlns:r="http://schemas.openxmlformats.org/officeDocument/2006/relationships" r:embed="rId14" cstate="print"/>
        <a:stretch>
          <a:fillRect/>
        </a:stretch>
      </xdr:blipFill>
      <xdr:spPr>
        <a:xfrm>
          <a:off x="14505214" y="2272392"/>
          <a:ext cx="1809750" cy="1991591"/>
        </a:xfrm>
        <a:prstGeom prst="rect">
          <a:avLst/>
        </a:prstGeom>
      </xdr:spPr>
    </xdr:pic>
    <xdr:clientData/>
  </xdr:twoCellAnchor>
  <xdr:twoCellAnchor editAs="oneCell">
    <xdr:from>
      <xdr:col>11</xdr:col>
      <xdr:colOff>40822</xdr:colOff>
      <xdr:row>12</xdr:row>
      <xdr:rowOff>285749</xdr:rowOff>
    </xdr:from>
    <xdr:to>
      <xdr:col>11</xdr:col>
      <xdr:colOff>1675947</xdr:colOff>
      <xdr:row>17</xdr:row>
      <xdr:rowOff>65585</xdr:rowOff>
    </xdr:to>
    <xdr:pic>
      <xdr:nvPicPr>
        <xdr:cNvPr id="18" name="Image 20"/>
        <xdr:cNvPicPr/>
      </xdr:nvPicPr>
      <xdr:blipFill>
        <a:blip xmlns:r="http://schemas.openxmlformats.org/officeDocument/2006/relationships" r:embed="rId15" cstate="print"/>
        <a:stretch>
          <a:fillRect/>
        </a:stretch>
      </xdr:blipFill>
      <xdr:spPr>
        <a:xfrm>
          <a:off x="16355786" y="4762499"/>
          <a:ext cx="1635125" cy="1548765"/>
        </a:xfrm>
        <a:prstGeom prst="rect">
          <a:avLst/>
        </a:prstGeom>
      </xdr:spPr>
    </xdr:pic>
    <xdr:clientData/>
  </xdr:twoCellAnchor>
  <xdr:twoCellAnchor editAs="oneCell">
    <xdr:from>
      <xdr:col>12</xdr:col>
      <xdr:colOff>47625</xdr:colOff>
      <xdr:row>1</xdr:row>
      <xdr:rowOff>274592</xdr:rowOff>
    </xdr:from>
    <xdr:to>
      <xdr:col>12</xdr:col>
      <xdr:colOff>1682750</xdr:colOff>
      <xdr:row>3</xdr:row>
      <xdr:rowOff>153909</xdr:rowOff>
    </xdr:to>
    <xdr:pic>
      <xdr:nvPicPr>
        <xdr:cNvPr id="19" name="Image 21"/>
        <xdr:cNvPicPr/>
      </xdr:nvPicPr>
      <xdr:blipFill>
        <a:blip xmlns:r="http://schemas.openxmlformats.org/officeDocument/2006/relationships" r:embed="rId16" cstate="print"/>
        <a:stretch>
          <a:fillRect/>
        </a:stretch>
      </xdr:blipFill>
      <xdr:spPr>
        <a:xfrm>
          <a:off x="18597563" y="441280"/>
          <a:ext cx="1635125" cy="15589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2"/>
  <sheetViews>
    <sheetView showGridLines="0" tabSelected="1" zoomScale="82" zoomScaleNormal="82" workbookViewId="0">
      <selection activeCell="L6" sqref="L6"/>
    </sheetView>
  </sheetViews>
  <sheetFormatPr baseColWidth="10" defaultColWidth="11.5703125" defaultRowHeight="12.75" x14ac:dyDescent="0.2"/>
  <cols>
    <col min="1" max="1" width="11.5703125" style="2"/>
    <col min="2" max="2" width="8.140625" style="1" customWidth="1"/>
    <col min="3" max="3" width="83.140625" style="2" customWidth="1"/>
    <col min="4" max="4" width="8.42578125" style="2" customWidth="1"/>
    <col min="5" max="5" width="10" style="2" customWidth="1"/>
    <col min="6" max="8" width="16.28515625" style="2" customWidth="1"/>
    <col min="9" max="9" width="11.5703125" style="2"/>
    <col min="10" max="11" width="31.42578125" style="2" customWidth="1"/>
    <col min="12" max="12" width="33.140625" style="2" customWidth="1"/>
    <col min="13" max="13" width="31.42578125" style="2" customWidth="1"/>
    <col min="14" max="14" width="30.85546875" style="2" customWidth="1"/>
    <col min="15" max="16384" width="11.5703125" style="2"/>
  </cols>
  <sheetData>
    <row r="1" spans="2:22" ht="13.5" thickBot="1" x14ac:dyDescent="0.25">
      <c r="B1" s="2"/>
    </row>
    <row r="2" spans="2:22" s="11" customFormat="1" ht="105.75" customHeight="1" thickBot="1" x14ac:dyDescent="0.25">
      <c r="B2" s="38" t="s">
        <v>57</v>
      </c>
      <c r="C2" s="39"/>
      <c r="D2" s="39"/>
      <c r="E2" s="39"/>
      <c r="F2" s="39"/>
      <c r="G2" s="39"/>
      <c r="H2" s="40"/>
      <c r="I2" s="10"/>
      <c r="J2" s="29" t="s">
        <v>45</v>
      </c>
      <c r="K2" s="28" t="s">
        <v>50</v>
      </c>
      <c r="L2" s="10"/>
      <c r="M2" s="29" t="s">
        <v>54</v>
      </c>
      <c r="N2" s="10"/>
      <c r="O2" s="10"/>
      <c r="P2" s="10"/>
      <c r="Q2" s="10"/>
      <c r="R2" s="10"/>
      <c r="S2" s="10"/>
      <c r="T2" s="10"/>
      <c r="U2" s="10"/>
      <c r="V2" s="10"/>
    </row>
    <row r="3" spans="2:22" ht="25.5" customHeight="1" x14ac:dyDescent="0.2">
      <c r="B3" s="4" t="s">
        <v>0</v>
      </c>
      <c r="C3" s="5" t="s">
        <v>1</v>
      </c>
      <c r="D3" s="6" t="s">
        <v>2</v>
      </c>
      <c r="E3" s="6" t="s">
        <v>6</v>
      </c>
      <c r="F3" s="7" t="s">
        <v>3</v>
      </c>
      <c r="G3" s="9" t="s">
        <v>41</v>
      </c>
      <c r="H3" s="8" t="s">
        <v>4</v>
      </c>
    </row>
    <row r="4" spans="2:22" s="17" customFormat="1" ht="27.75" customHeight="1" x14ac:dyDescent="0.2">
      <c r="B4" s="20">
        <v>1</v>
      </c>
      <c r="C4" s="3" t="s">
        <v>19</v>
      </c>
      <c r="D4" s="14" t="s">
        <v>44</v>
      </c>
      <c r="E4" s="15">
        <v>1</v>
      </c>
      <c r="F4" s="12">
        <v>0</v>
      </c>
      <c r="G4" s="13">
        <f>+F4*0.19</f>
        <v>0</v>
      </c>
      <c r="H4" s="16">
        <f>+(G4+F4)*E4</f>
        <v>0</v>
      </c>
    </row>
    <row r="5" spans="2:22" s="17" customFormat="1" ht="27.75" customHeight="1" x14ac:dyDescent="0.2">
      <c r="B5" s="20">
        <v>2</v>
      </c>
      <c r="C5" s="18" t="s">
        <v>20</v>
      </c>
      <c r="D5" s="14" t="s">
        <v>44</v>
      </c>
      <c r="E5" s="15">
        <v>1</v>
      </c>
      <c r="F5" s="19">
        <v>0</v>
      </c>
      <c r="G5" s="26">
        <f t="shared" ref="G5:G37" si="0">+F5*0.19</f>
        <v>0</v>
      </c>
      <c r="H5" s="16">
        <f t="shared" ref="H5:H37" si="1">+(G5+F5)*E5</f>
        <v>0</v>
      </c>
    </row>
    <row r="6" spans="2:22" s="17" customFormat="1" ht="27.75" customHeight="1" x14ac:dyDescent="0.2">
      <c r="B6" s="20">
        <v>3</v>
      </c>
      <c r="C6" s="3" t="s">
        <v>21</v>
      </c>
      <c r="D6" s="14" t="s">
        <v>44</v>
      </c>
      <c r="E6" s="15">
        <v>1</v>
      </c>
      <c r="F6" s="19">
        <v>0</v>
      </c>
      <c r="G6" s="26">
        <f t="shared" si="0"/>
        <v>0</v>
      </c>
      <c r="H6" s="16">
        <f t="shared" si="1"/>
        <v>0</v>
      </c>
    </row>
    <row r="7" spans="2:22" s="17" customFormat="1" ht="27.75" customHeight="1" x14ac:dyDescent="0.2">
      <c r="B7" s="20">
        <v>4</v>
      </c>
      <c r="C7" s="3" t="s">
        <v>22</v>
      </c>
      <c r="D7" s="14" t="s">
        <v>44</v>
      </c>
      <c r="E7" s="15">
        <v>1</v>
      </c>
      <c r="F7" s="19">
        <v>0</v>
      </c>
      <c r="G7" s="26">
        <f t="shared" si="0"/>
        <v>0</v>
      </c>
      <c r="H7" s="16">
        <f t="shared" si="1"/>
        <v>0</v>
      </c>
    </row>
    <row r="8" spans="2:22" s="17" customFormat="1" ht="27.75" customHeight="1" x14ac:dyDescent="0.2">
      <c r="B8" s="20">
        <v>5</v>
      </c>
      <c r="C8" s="3" t="s">
        <v>23</v>
      </c>
      <c r="D8" s="14" t="s">
        <v>44</v>
      </c>
      <c r="E8" s="15">
        <v>1</v>
      </c>
      <c r="F8" s="19">
        <v>0</v>
      </c>
      <c r="G8" s="26">
        <f t="shared" si="0"/>
        <v>0</v>
      </c>
      <c r="H8" s="16">
        <f t="shared" si="1"/>
        <v>0</v>
      </c>
    </row>
    <row r="9" spans="2:22" s="17" customFormat="1" ht="27.75" customHeight="1" x14ac:dyDescent="0.2">
      <c r="B9" s="20">
        <v>6</v>
      </c>
      <c r="C9" s="3" t="s">
        <v>24</v>
      </c>
      <c r="D9" s="14" t="s">
        <v>7</v>
      </c>
      <c r="E9" s="15">
        <v>1</v>
      </c>
      <c r="F9" s="19">
        <v>0</v>
      </c>
      <c r="G9" s="26">
        <f t="shared" si="0"/>
        <v>0</v>
      </c>
      <c r="H9" s="16">
        <f t="shared" si="1"/>
        <v>0</v>
      </c>
    </row>
    <row r="10" spans="2:22" s="17" customFormat="1" ht="27.75" customHeight="1" x14ac:dyDescent="0.2">
      <c r="B10" s="20">
        <v>7</v>
      </c>
      <c r="C10" s="18" t="s">
        <v>25</v>
      </c>
      <c r="D10" s="14" t="s">
        <v>44</v>
      </c>
      <c r="E10" s="15">
        <v>1</v>
      </c>
      <c r="F10" s="19">
        <v>0</v>
      </c>
      <c r="G10" s="26">
        <f t="shared" si="0"/>
        <v>0</v>
      </c>
      <c r="H10" s="16">
        <f t="shared" si="1"/>
        <v>0</v>
      </c>
    </row>
    <row r="11" spans="2:22" s="17" customFormat="1" ht="27.75" customHeight="1" x14ac:dyDescent="0.2">
      <c r="B11" s="20">
        <v>8</v>
      </c>
      <c r="C11" s="18" t="s">
        <v>27</v>
      </c>
      <c r="D11" s="14" t="s">
        <v>7</v>
      </c>
      <c r="E11" s="15">
        <v>1</v>
      </c>
      <c r="F11" s="19">
        <v>0</v>
      </c>
      <c r="G11" s="26">
        <f t="shared" si="0"/>
        <v>0</v>
      </c>
      <c r="H11" s="16">
        <f t="shared" si="1"/>
        <v>0</v>
      </c>
    </row>
    <row r="12" spans="2:22" s="17" customFormat="1" ht="27.75" customHeight="1" x14ac:dyDescent="0.2">
      <c r="B12" s="20">
        <v>9</v>
      </c>
      <c r="C12" s="3" t="s">
        <v>26</v>
      </c>
      <c r="D12" s="14" t="s">
        <v>7</v>
      </c>
      <c r="E12" s="15">
        <v>1</v>
      </c>
      <c r="F12" s="19">
        <v>0</v>
      </c>
      <c r="G12" s="26">
        <f t="shared" si="0"/>
        <v>0</v>
      </c>
      <c r="H12" s="16">
        <f t="shared" si="1"/>
        <v>0</v>
      </c>
      <c r="J12" s="17" t="s">
        <v>46</v>
      </c>
      <c r="M12" s="17" t="s">
        <v>53</v>
      </c>
    </row>
    <row r="13" spans="2:22" s="17" customFormat="1" ht="27.75" customHeight="1" x14ac:dyDescent="0.2">
      <c r="B13" s="20">
        <v>10</v>
      </c>
      <c r="C13" s="18" t="s">
        <v>9</v>
      </c>
      <c r="D13" s="14" t="s">
        <v>7</v>
      </c>
      <c r="E13" s="15">
        <v>1</v>
      </c>
      <c r="F13" s="19">
        <v>0</v>
      </c>
      <c r="G13" s="26">
        <f t="shared" si="0"/>
        <v>0</v>
      </c>
      <c r="H13" s="16">
        <f t="shared" si="1"/>
        <v>0</v>
      </c>
      <c r="L13" s="30" t="s">
        <v>55</v>
      </c>
    </row>
    <row r="14" spans="2:22" s="17" customFormat="1" ht="27.75" customHeight="1" x14ac:dyDescent="0.2">
      <c r="B14" s="20">
        <v>11</v>
      </c>
      <c r="C14" s="18" t="s">
        <v>30</v>
      </c>
      <c r="D14" s="14" t="s">
        <v>44</v>
      </c>
      <c r="E14" s="15">
        <v>1</v>
      </c>
      <c r="F14" s="19">
        <v>0</v>
      </c>
      <c r="G14" s="26">
        <f t="shared" si="0"/>
        <v>0</v>
      </c>
      <c r="H14" s="16">
        <f t="shared" si="1"/>
        <v>0</v>
      </c>
    </row>
    <row r="15" spans="2:22" s="17" customFormat="1" ht="27.75" customHeight="1" x14ac:dyDescent="0.2">
      <c r="B15" s="20">
        <v>13</v>
      </c>
      <c r="C15" s="18" t="s">
        <v>29</v>
      </c>
      <c r="D15" s="14" t="s">
        <v>44</v>
      </c>
      <c r="E15" s="15">
        <v>1</v>
      </c>
      <c r="F15" s="19">
        <v>0</v>
      </c>
      <c r="G15" s="26">
        <f t="shared" si="0"/>
        <v>0</v>
      </c>
      <c r="H15" s="16">
        <f t="shared" si="1"/>
        <v>0</v>
      </c>
    </row>
    <row r="16" spans="2:22" s="17" customFormat="1" ht="27.75" customHeight="1" x14ac:dyDescent="0.2">
      <c r="B16" s="20">
        <v>12</v>
      </c>
      <c r="C16" s="18" t="s">
        <v>28</v>
      </c>
      <c r="D16" s="14" t="s">
        <v>44</v>
      </c>
      <c r="E16" s="15">
        <v>1</v>
      </c>
      <c r="F16" s="19">
        <v>0</v>
      </c>
      <c r="G16" s="26">
        <f t="shared" si="0"/>
        <v>0</v>
      </c>
      <c r="H16" s="16">
        <f t="shared" si="1"/>
        <v>0</v>
      </c>
    </row>
    <row r="17" spans="2:13" s="17" customFormat="1" ht="27.75" customHeight="1" x14ac:dyDescent="0.2">
      <c r="B17" s="20">
        <v>14</v>
      </c>
      <c r="C17" s="18" t="s">
        <v>10</v>
      </c>
      <c r="D17" s="14" t="s">
        <v>7</v>
      </c>
      <c r="E17" s="15">
        <v>1</v>
      </c>
      <c r="F17" s="19">
        <v>0</v>
      </c>
      <c r="G17" s="26">
        <f t="shared" si="0"/>
        <v>0</v>
      </c>
      <c r="H17" s="16">
        <f t="shared" si="1"/>
        <v>0</v>
      </c>
    </row>
    <row r="18" spans="2:13" s="17" customFormat="1" ht="27.75" customHeight="1" x14ac:dyDescent="0.2">
      <c r="B18" s="20">
        <v>15</v>
      </c>
      <c r="C18" s="18" t="s">
        <v>11</v>
      </c>
      <c r="D18" s="14" t="s">
        <v>7</v>
      </c>
      <c r="E18" s="15">
        <v>1</v>
      </c>
      <c r="F18" s="19">
        <v>0</v>
      </c>
      <c r="G18" s="26">
        <f t="shared" si="0"/>
        <v>0</v>
      </c>
      <c r="H18" s="16">
        <f t="shared" si="1"/>
        <v>0</v>
      </c>
    </row>
    <row r="19" spans="2:13" s="17" customFormat="1" ht="27.75" customHeight="1" x14ac:dyDescent="0.2">
      <c r="B19" s="20">
        <v>16</v>
      </c>
      <c r="C19" s="18" t="s">
        <v>12</v>
      </c>
      <c r="D19" s="14" t="s">
        <v>7</v>
      </c>
      <c r="E19" s="15">
        <v>1</v>
      </c>
      <c r="F19" s="19">
        <v>0</v>
      </c>
      <c r="G19" s="26">
        <f t="shared" si="0"/>
        <v>0</v>
      </c>
      <c r="H19" s="16">
        <f t="shared" si="1"/>
        <v>0</v>
      </c>
      <c r="J19" s="17" t="s">
        <v>47</v>
      </c>
      <c r="K19" s="17" t="s">
        <v>51</v>
      </c>
      <c r="M19" s="17" t="s">
        <v>53</v>
      </c>
    </row>
    <row r="20" spans="2:13" s="17" customFormat="1" ht="27.75" customHeight="1" x14ac:dyDescent="0.2">
      <c r="B20" s="20">
        <v>17</v>
      </c>
      <c r="C20" s="18" t="s">
        <v>13</v>
      </c>
      <c r="D20" s="14" t="s">
        <v>44</v>
      </c>
      <c r="E20" s="15">
        <v>1</v>
      </c>
      <c r="F20" s="19">
        <v>0</v>
      </c>
      <c r="G20" s="26">
        <f t="shared" si="0"/>
        <v>0</v>
      </c>
      <c r="H20" s="16">
        <f t="shared" si="1"/>
        <v>0</v>
      </c>
    </row>
    <row r="21" spans="2:13" s="17" customFormat="1" ht="27.75" customHeight="1" x14ac:dyDescent="0.2">
      <c r="B21" s="20">
        <v>18</v>
      </c>
      <c r="C21" s="18" t="s">
        <v>14</v>
      </c>
      <c r="D21" s="14" t="s">
        <v>44</v>
      </c>
      <c r="E21" s="15">
        <v>1</v>
      </c>
      <c r="F21" s="19">
        <v>0</v>
      </c>
      <c r="G21" s="26">
        <f t="shared" si="0"/>
        <v>0</v>
      </c>
      <c r="H21" s="16">
        <f t="shared" si="1"/>
        <v>0</v>
      </c>
    </row>
    <row r="22" spans="2:13" s="17" customFormat="1" ht="27.75" customHeight="1" x14ac:dyDescent="0.2">
      <c r="B22" s="20">
        <v>19</v>
      </c>
      <c r="C22" s="18" t="s">
        <v>31</v>
      </c>
      <c r="D22" s="14" t="s">
        <v>44</v>
      </c>
      <c r="E22" s="15">
        <v>1</v>
      </c>
      <c r="F22" s="19">
        <v>0</v>
      </c>
      <c r="G22" s="26">
        <f t="shared" si="0"/>
        <v>0</v>
      </c>
      <c r="H22" s="16">
        <f t="shared" si="1"/>
        <v>0</v>
      </c>
    </row>
    <row r="23" spans="2:13" s="17" customFormat="1" ht="27.75" customHeight="1" x14ac:dyDescent="0.2">
      <c r="B23" s="20">
        <v>20</v>
      </c>
      <c r="C23" s="3" t="s">
        <v>32</v>
      </c>
      <c r="D23" s="14" t="s">
        <v>44</v>
      </c>
      <c r="E23" s="15">
        <v>1</v>
      </c>
      <c r="F23" s="19">
        <v>0</v>
      </c>
      <c r="G23" s="26">
        <f t="shared" si="0"/>
        <v>0</v>
      </c>
      <c r="H23" s="16">
        <f t="shared" si="1"/>
        <v>0</v>
      </c>
    </row>
    <row r="24" spans="2:13" s="17" customFormat="1" ht="27.75" customHeight="1" x14ac:dyDescent="0.2">
      <c r="B24" s="20">
        <v>21</v>
      </c>
      <c r="C24" s="18" t="s">
        <v>15</v>
      </c>
      <c r="D24" s="14" t="s">
        <v>7</v>
      </c>
      <c r="E24" s="15">
        <v>1</v>
      </c>
      <c r="F24" s="19">
        <v>0</v>
      </c>
      <c r="G24" s="26">
        <f t="shared" si="0"/>
        <v>0</v>
      </c>
      <c r="H24" s="16">
        <f t="shared" si="1"/>
        <v>0</v>
      </c>
    </row>
    <row r="25" spans="2:13" s="17" customFormat="1" ht="27.75" customHeight="1" x14ac:dyDescent="0.2">
      <c r="B25" s="20">
        <v>22</v>
      </c>
      <c r="C25" s="3" t="s">
        <v>33</v>
      </c>
      <c r="D25" s="14" t="s">
        <v>44</v>
      </c>
      <c r="E25" s="15">
        <v>1</v>
      </c>
      <c r="F25" s="19">
        <v>0</v>
      </c>
      <c r="G25" s="26">
        <f t="shared" si="0"/>
        <v>0</v>
      </c>
      <c r="H25" s="16">
        <f t="shared" si="1"/>
        <v>0</v>
      </c>
    </row>
    <row r="26" spans="2:13" s="17" customFormat="1" ht="27.75" customHeight="1" x14ac:dyDescent="0.2">
      <c r="B26" s="20">
        <v>23</v>
      </c>
      <c r="C26" s="18" t="s">
        <v>16</v>
      </c>
      <c r="D26" s="14" t="s">
        <v>7</v>
      </c>
      <c r="E26" s="15">
        <v>1</v>
      </c>
      <c r="F26" s="19">
        <v>0</v>
      </c>
      <c r="G26" s="26">
        <f t="shared" si="0"/>
        <v>0</v>
      </c>
      <c r="H26" s="16">
        <f t="shared" si="1"/>
        <v>0</v>
      </c>
      <c r="J26" s="17" t="s">
        <v>48</v>
      </c>
    </row>
    <row r="27" spans="2:13" s="17" customFormat="1" ht="27.75" customHeight="1" x14ac:dyDescent="0.2">
      <c r="B27" s="20">
        <v>24</v>
      </c>
      <c r="C27" s="3" t="s">
        <v>34</v>
      </c>
      <c r="D27" s="14" t="s">
        <v>44</v>
      </c>
      <c r="E27" s="15">
        <v>1</v>
      </c>
      <c r="F27" s="19">
        <v>0</v>
      </c>
      <c r="G27" s="26">
        <f t="shared" si="0"/>
        <v>0</v>
      </c>
      <c r="H27" s="16">
        <f t="shared" si="1"/>
        <v>0</v>
      </c>
    </row>
    <row r="28" spans="2:13" s="17" customFormat="1" ht="27.75" customHeight="1" x14ac:dyDescent="0.2">
      <c r="B28" s="20">
        <v>25</v>
      </c>
      <c r="C28" s="3" t="s">
        <v>35</v>
      </c>
      <c r="D28" s="14" t="s">
        <v>44</v>
      </c>
      <c r="E28" s="15">
        <v>1</v>
      </c>
      <c r="F28" s="19">
        <v>0</v>
      </c>
      <c r="G28" s="26">
        <f t="shared" si="0"/>
        <v>0</v>
      </c>
      <c r="H28" s="16">
        <f t="shared" si="1"/>
        <v>0</v>
      </c>
    </row>
    <row r="29" spans="2:13" s="17" customFormat="1" ht="27.75" customHeight="1" x14ac:dyDescent="0.2">
      <c r="B29" s="20">
        <v>26</v>
      </c>
      <c r="C29" s="18" t="s">
        <v>37</v>
      </c>
      <c r="D29" s="14" t="s">
        <v>44</v>
      </c>
      <c r="E29" s="15">
        <v>1</v>
      </c>
      <c r="F29" s="19">
        <v>0</v>
      </c>
      <c r="G29" s="26">
        <f t="shared" si="0"/>
        <v>0</v>
      </c>
      <c r="H29" s="16">
        <f t="shared" si="1"/>
        <v>0</v>
      </c>
    </row>
    <row r="30" spans="2:13" s="17" customFormat="1" ht="27.75" customHeight="1" x14ac:dyDescent="0.2">
      <c r="B30" s="20">
        <v>27</v>
      </c>
      <c r="C30" s="3" t="s">
        <v>36</v>
      </c>
      <c r="D30" s="14" t="s">
        <v>44</v>
      </c>
      <c r="E30" s="15">
        <v>1</v>
      </c>
      <c r="F30" s="19">
        <v>0</v>
      </c>
      <c r="G30" s="26">
        <f t="shared" si="0"/>
        <v>0</v>
      </c>
      <c r="H30" s="16">
        <f t="shared" si="1"/>
        <v>0</v>
      </c>
    </row>
    <row r="31" spans="2:13" s="17" customFormat="1" ht="27.75" customHeight="1" x14ac:dyDescent="0.2">
      <c r="B31" s="20">
        <v>28</v>
      </c>
      <c r="C31" s="3" t="s">
        <v>42</v>
      </c>
      <c r="D31" s="14" t="s">
        <v>44</v>
      </c>
      <c r="E31" s="15">
        <v>1</v>
      </c>
      <c r="F31" s="19">
        <v>0</v>
      </c>
      <c r="G31" s="26">
        <f t="shared" si="0"/>
        <v>0</v>
      </c>
      <c r="H31" s="16">
        <f t="shared" si="1"/>
        <v>0</v>
      </c>
    </row>
    <row r="32" spans="2:13" s="17" customFormat="1" ht="27.75" customHeight="1" x14ac:dyDescent="0.2">
      <c r="B32" s="20">
        <v>29</v>
      </c>
      <c r="C32" s="18" t="s">
        <v>43</v>
      </c>
      <c r="D32" s="14" t="s">
        <v>8</v>
      </c>
      <c r="E32" s="15">
        <v>1</v>
      </c>
      <c r="F32" s="19">
        <v>0</v>
      </c>
      <c r="G32" s="26">
        <f t="shared" si="0"/>
        <v>0</v>
      </c>
      <c r="H32" s="16">
        <f t="shared" si="1"/>
        <v>0</v>
      </c>
    </row>
    <row r="33" spans="2:11" s="17" customFormat="1" ht="27.75" customHeight="1" x14ac:dyDescent="0.2">
      <c r="B33" s="20">
        <v>30</v>
      </c>
      <c r="C33" s="18" t="s">
        <v>40</v>
      </c>
      <c r="D33" s="14" t="s">
        <v>44</v>
      </c>
      <c r="E33" s="15">
        <v>1</v>
      </c>
      <c r="F33" s="19">
        <v>0</v>
      </c>
      <c r="G33" s="26">
        <f t="shared" si="0"/>
        <v>0</v>
      </c>
      <c r="H33" s="16">
        <f t="shared" si="1"/>
        <v>0</v>
      </c>
      <c r="J33" s="17" t="s">
        <v>49</v>
      </c>
      <c r="K33" s="17" t="s">
        <v>52</v>
      </c>
    </row>
    <row r="34" spans="2:11" s="17" customFormat="1" ht="27.75" customHeight="1" x14ac:dyDescent="0.2">
      <c r="B34" s="20">
        <v>31</v>
      </c>
      <c r="C34" s="18" t="s">
        <v>38</v>
      </c>
      <c r="D34" s="14" t="s">
        <v>7</v>
      </c>
      <c r="E34" s="15">
        <v>1</v>
      </c>
      <c r="F34" s="19">
        <v>0</v>
      </c>
      <c r="G34" s="26">
        <f t="shared" si="0"/>
        <v>0</v>
      </c>
      <c r="H34" s="16">
        <f t="shared" si="1"/>
        <v>0</v>
      </c>
    </row>
    <row r="35" spans="2:11" s="17" customFormat="1" ht="27.75" customHeight="1" x14ac:dyDescent="0.2">
      <c r="B35" s="20">
        <v>32</v>
      </c>
      <c r="C35" s="18" t="s">
        <v>39</v>
      </c>
      <c r="D35" s="14" t="s">
        <v>7</v>
      </c>
      <c r="E35" s="15">
        <v>1</v>
      </c>
      <c r="F35" s="19">
        <v>0</v>
      </c>
      <c r="G35" s="26">
        <f t="shared" si="0"/>
        <v>0</v>
      </c>
      <c r="H35" s="16">
        <f t="shared" si="1"/>
        <v>0</v>
      </c>
    </row>
    <row r="36" spans="2:11" s="17" customFormat="1" ht="27.75" customHeight="1" x14ac:dyDescent="0.2">
      <c r="B36" s="20">
        <v>33</v>
      </c>
      <c r="C36" s="18" t="s">
        <v>17</v>
      </c>
      <c r="D36" s="14" t="s">
        <v>44</v>
      </c>
      <c r="E36" s="15">
        <v>1</v>
      </c>
      <c r="F36" s="19">
        <v>0</v>
      </c>
      <c r="G36" s="26">
        <f t="shared" si="0"/>
        <v>0</v>
      </c>
      <c r="H36" s="16">
        <f t="shared" si="1"/>
        <v>0</v>
      </c>
    </row>
    <row r="37" spans="2:11" s="17" customFormat="1" ht="27.75" customHeight="1" thickBot="1" x14ac:dyDescent="0.25">
      <c r="B37" s="21">
        <v>34</v>
      </c>
      <c r="C37" s="22" t="s">
        <v>18</v>
      </c>
      <c r="D37" s="23" t="s">
        <v>44</v>
      </c>
      <c r="E37" s="24">
        <v>1</v>
      </c>
      <c r="F37" s="19">
        <v>0</v>
      </c>
      <c r="G37" s="27">
        <f t="shared" si="0"/>
        <v>0</v>
      </c>
      <c r="H37" s="25">
        <f t="shared" si="1"/>
        <v>0</v>
      </c>
    </row>
    <row r="38" spans="2:11" ht="23.25" customHeight="1" thickBot="1" x14ac:dyDescent="0.25">
      <c r="B38" s="35" t="s">
        <v>5</v>
      </c>
      <c r="C38" s="36"/>
      <c r="D38" s="36"/>
      <c r="E38" s="37"/>
      <c r="F38" s="32">
        <f>SUM(H4:H37)</f>
        <v>0</v>
      </c>
      <c r="G38" s="33"/>
      <c r="H38" s="34"/>
    </row>
    <row r="42" spans="2:11" x14ac:dyDescent="0.2">
      <c r="B42" s="31" t="s">
        <v>56</v>
      </c>
    </row>
  </sheetData>
  <mergeCells count="3">
    <mergeCell ref="F38:H38"/>
    <mergeCell ref="B38:E38"/>
    <mergeCell ref="B2:H2"/>
  </mergeCells>
  <conditionalFormatting sqref="C4:C37 B38">
    <cfRule type="duplicateValues" dxfId="0" priority="6"/>
  </conditionalFormatting>
  <pageMargins left="0.25" right="0.25" top="0.75" bottom="0.75" header="0.3" footer="0.3"/>
  <pageSetup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Oferta Economica</vt:lpstr>
      <vt:lpstr>'Oferta Economica'!Área_de_impresión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Ochoa</dc:creator>
  <cp:lastModifiedBy>Edwin Andrés López</cp:lastModifiedBy>
  <cp:lastPrinted>2019-07-04T15:42:57Z</cp:lastPrinted>
  <dcterms:created xsi:type="dcterms:W3CDTF">2014-02-20T14:46:54Z</dcterms:created>
  <dcterms:modified xsi:type="dcterms:W3CDTF">2025-08-05T13:47:55Z</dcterms:modified>
</cp:coreProperties>
</file>